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асходы" sheetId="1" r:id="rId1"/>
  </sheets>
  <definedNames>
    <definedName name="_xlnm.Print_Titles" localSheetId="0">'Расходы'!$6:$9</definedName>
  </definedNames>
  <calcPr fullCalcOnLoad="1"/>
</workbook>
</file>

<file path=xl/sharedStrings.xml><?xml version="1.0" encoding="utf-8"?>
<sst xmlns="http://schemas.openxmlformats.org/spreadsheetml/2006/main" count="98" uniqueCount="97">
  <si>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</si>
  <si>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</si>
  <si>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</si>
  <si>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</si>
  <si>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</si>
  <si>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</si>
  <si>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</si>
  <si>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</si>
  <si>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</si>
  <si>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</si>
  <si>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</si>
  <si>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</si>
  <si>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</si>
  <si>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</si>
  <si>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</si>
  <si>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</si>
  <si>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</si>
  <si>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</si>
  <si>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</si>
  <si>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</si>
  <si>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</si>
  <si>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</si>
  <si>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</si>
  <si>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</si>
  <si>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</si>
  <si>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</si>
  <si>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</si>
  <si>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</si>
  <si>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</si>
  <si>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</si>
  <si>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</si>
  <si>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</si>
  <si>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</si>
  <si>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</si>
  <si>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</si>
  <si>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</si>
  <si>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</si>
  <si>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</si>
  <si>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</si>
  <si>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</si>
  <si>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</si>
  <si>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Кассовое исполнение</t>
  </si>
  <si>
    <t>Утверждено по бюджету на 2023 год</t>
  </si>
  <si>
    <t>% исполнения</t>
  </si>
  <si>
    <t>к утвержденному плану</t>
  </si>
  <si>
    <t>к уточненному плану</t>
  </si>
  <si>
    <t>Пояснение  причин отклонения</t>
  </si>
  <si>
    <t>Уточненный план на 2023 год</t>
  </si>
  <si>
    <t>1006</t>
  </si>
  <si>
    <t>1000</t>
  </si>
  <si>
    <t>0100</t>
  </si>
  <si>
    <t>0102</t>
  </si>
  <si>
    <t>0103</t>
  </si>
  <si>
    <t>0104</t>
  </si>
  <si>
    <t>0105</t>
  </si>
  <si>
    <t>0106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</si>
  <si>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</si>
  <si>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</si>
  <si>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</si>
  <si>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</si>
  <si>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</si>
  <si>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</si>
  <si>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</si>
  <si>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</si>
  <si>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</si>
  <si>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</si>
  <si>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</si>
  <si>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</si>
  <si>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</si>
  <si>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</si>
  <si>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</si>
  <si>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</si>
  <si>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</si>
  <si>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</si>
  <si>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</si>
  <si>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</si>
  <si>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</si>
  <si>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</si>
  <si>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</si>
  <si>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</si>
  <si>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</si>
  <si>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</si>
  <si>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 xml:space="preserve">      Резервные фонды</t>
  </si>
  <si>
    <t>0111</t>
  </si>
  <si>
    <t xml:space="preserve">      Обеспечение деятельности финансовых, налоговых и таможенных                                             органов и органов финансового (финансово-бюджетного) надзора</t>
  </si>
  <si>
    <t>Расходы по мере поступления МБТ</t>
  </si>
  <si>
    <t>Расходы осуществляются по заявительному характеру и поступлению МБТ</t>
  </si>
  <si>
    <t>Расходы осуществляются по фактически начисленным процентам за пользование кредитом в соответствии с заключенным соглашением</t>
  </si>
  <si>
    <t>ИТОГО РАСХОДОВ</t>
  </si>
  <si>
    <t>АНАЛИЗ</t>
  </si>
  <si>
    <t>тыс.руб.</t>
  </si>
  <si>
    <t>исполнения бюджета муниципального образования "Муниципальный округ Кизнерский район Удмуртской Републики"    на  31 декабря 2023 года  по расходам</t>
  </si>
  <si>
    <t xml:space="preserve">Код </t>
  </si>
  <si>
    <t>Расходы</t>
  </si>
  <si>
    <t>остаток целевой дотации (срок исполнения контракта март 2024 года)</t>
  </si>
  <si>
    <t>срок исполнения контракта январь 2024 года</t>
  </si>
  <si>
    <t xml:space="preserve">не предъявлены документы на оплату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</si>
</sst>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7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1">
      <alignment/>
      <protection/>
    </xf>
    <xf numFmtId="0" fontId="39" fillId="0" borderId="2">
      <alignment horizontal="left" wrapText="1"/>
      <protection/>
    </xf>
    <xf numFmtId="0" fontId="40" fillId="0" borderId="3">
      <alignment horizontal="left" wrapText="1"/>
      <protection/>
    </xf>
    <xf numFmtId="0" fontId="40" fillId="0" borderId="1">
      <alignment/>
      <protection/>
    </xf>
    <xf numFmtId="0" fontId="39" fillId="0" borderId="4">
      <alignment horizontal="left" wrapText="1" indent="1"/>
      <protection/>
    </xf>
    <xf numFmtId="0" fontId="39" fillId="0" borderId="5">
      <alignment horizontal="left" wrapText="1"/>
      <protection/>
    </xf>
    <xf numFmtId="0" fontId="39" fillId="0" borderId="5">
      <alignment horizontal="left" wrapText="1" indent="2"/>
      <protection/>
    </xf>
    <xf numFmtId="0" fontId="41" fillId="0" borderId="6">
      <alignment/>
      <protection/>
    </xf>
    <xf numFmtId="0" fontId="39" fillId="0" borderId="0">
      <alignment horizontal="center" wrapText="1"/>
      <protection/>
    </xf>
    <xf numFmtId="49" fontId="39" fillId="0" borderId="1">
      <alignment horizontal="left"/>
      <protection/>
    </xf>
    <xf numFmtId="49" fontId="39" fillId="0" borderId="7">
      <alignment horizontal="center" wrapText="1"/>
      <protection/>
    </xf>
    <xf numFmtId="49" fontId="39" fillId="0" borderId="7">
      <alignment horizontal="center"/>
      <protection/>
    </xf>
    <xf numFmtId="0" fontId="40" fillId="0" borderId="0">
      <alignment horizontal="center"/>
      <protection/>
    </xf>
    <xf numFmtId="49" fontId="39" fillId="0" borderId="8">
      <alignment horizontal="center"/>
      <protection/>
    </xf>
    <xf numFmtId="49" fontId="39" fillId="0" borderId="9">
      <alignment horizontal="center"/>
      <protection/>
    </xf>
    <xf numFmtId="0" fontId="39" fillId="0" borderId="2">
      <alignment horizontal="left" wrapText="1" indent="1"/>
      <protection/>
    </xf>
    <xf numFmtId="0" fontId="39" fillId="0" borderId="10">
      <alignment horizontal="left" wrapText="1"/>
      <protection/>
    </xf>
    <xf numFmtId="0" fontId="39" fillId="0" borderId="10">
      <alignment horizontal="left" wrapText="1" indent="2"/>
      <protection/>
    </xf>
    <xf numFmtId="0" fontId="41" fillId="0" borderId="11">
      <alignment/>
      <protection/>
    </xf>
    <xf numFmtId="0" fontId="41" fillId="0" borderId="9">
      <alignment/>
      <protection/>
    </xf>
    <xf numFmtId="0" fontId="40" fillId="0" borderId="12">
      <alignment horizontal="center" vertical="center" textRotation="90" wrapText="1"/>
      <protection/>
    </xf>
    <xf numFmtId="0" fontId="40" fillId="0" borderId="6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1">
      <alignment horizontal="center" vertical="center" textRotation="90" wrapText="1"/>
      <protection/>
    </xf>
    <xf numFmtId="0" fontId="40" fillId="0" borderId="6">
      <alignment horizontal="center" vertical="center" textRotation="90"/>
      <protection/>
    </xf>
    <xf numFmtId="0" fontId="40" fillId="0" borderId="1">
      <alignment horizontal="center" vertical="center" textRotation="90"/>
      <protection/>
    </xf>
    <xf numFmtId="0" fontId="40" fillId="0" borderId="12">
      <alignment horizontal="center" vertical="center" textRotation="90"/>
      <protection/>
    </xf>
    <xf numFmtId="0" fontId="41" fillId="0" borderId="1">
      <alignment/>
      <protection/>
    </xf>
    <xf numFmtId="0" fontId="40" fillId="0" borderId="13">
      <alignment horizontal="center" vertical="center" textRotation="90"/>
      <protection/>
    </xf>
    <xf numFmtId="0" fontId="42" fillId="0" borderId="1">
      <alignment wrapText="1"/>
      <protection/>
    </xf>
    <xf numFmtId="0" fontId="42" fillId="0" borderId="6">
      <alignment wrapText="1"/>
      <protection/>
    </xf>
    <xf numFmtId="0" fontId="39" fillId="0" borderId="13">
      <alignment horizontal="center" vertical="top" wrapText="1"/>
      <protection/>
    </xf>
    <xf numFmtId="0" fontId="40" fillId="0" borderId="14">
      <alignment/>
      <protection/>
    </xf>
    <xf numFmtId="49" fontId="43" fillId="0" borderId="15">
      <alignment horizontal="left" vertical="center" wrapText="1"/>
      <protection/>
    </xf>
    <xf numFmtId="49" fontId="39" fillId="0" borderId="16">
      <alignment horizontal="left" vertical="center" wrapText="1" indent="2"/>
      <protection/>
    </xf>
    <xf numFmtId="49" fontId="39" fillId="0" borderId="17">
      <alignment horizontal="left" vertical="center" wrapText="1" indent="3"/>
      <protection/>
    </xf>
    <xf numFmtId="49" fontId="39" fillId="0" borderId="15">
      <alignment horizontal="left" vertical="center" wrapText="1" indent="3"/>
      <protection/>
    </xf>
    <xf numFmtId="49" fontId="39" fillId="0" borderId="18">
      <alignment horizontal="left" vertical="center" wrapText="1" indent="3"/>
      <protection/>
    </xf>
    <xf numFmtId="0" fontId="43" fillId="0" borderId="14">
      <alignment horizontal="left" vertical="center" wrapText="1"/>
      <protection/>
    </xf>
    <xf numFmtId="49" fontId="39" fillId="0" borderId="6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1">
      <alignment horizontal="left" vertical="center" wrapText="1" indent="3"/>
      <protection/>
    </xf>
    <xf numFmtId="0" fontId="43" fillId="0" borderId="19">
      <alignment horizontal="left" vertical="center" wrapText="1"/>
      <protection/>
    </xf>
    <xf numFmtId="49" fontId="39" fillId="0" borderId="20">
      <alignment horizontal="left" vertical="center" wrapText="1" indent="2"/>
      <protection/>
    </xf>
    <xf numFmtId="49" fontId="39" fillId="0" borderId="21">
      <alignment horizontal="left" vertical="center" wrapText="1" indent="3"/>
      <protection/>
    </xf>
    <xf numFmtId="49" fontId="39" fillId="0" borderId="22">
      <alignment horizontal="left" vertical="center" wrapText="1" indent="3"/>
      <protection/>
    </xf>
    <xf numFmtId="49" fontId="39" fillId="0" borderId="23">
      <alignment horizontal="left" vertical="center" wrapText="1" indent="3"/>
      <protection/>
    </xf>
    <xf numFmtId="49" fontId="43" fillId="0" borderId="19">
      <alignment horizontal="left" vertical="center" wrapText="1"/>
      <protection/>
    </xf>
    <xf numFmtId="49" fontId="40" fillId="0" borderId="24">
      <alignment horizontal="center"/>
      <protection/>
    </xf>
    <xf numFmtId="49" fontId="40" fillId="0" borderId="25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49" fontId="39" fillId="0" borderId="7">
      <alignment horizontal="center" vertical="center" wrapText="1"/>
      <protection/>
    </xf>
    <xf numFmtId="49" fontId="39" fillId="0" borderId="25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1">
      <alignment horizontal="center" vertical="center" wrapText="1"/>
      <protection/>
    </xf>
    <xf numFmtId="49" fontId="40" fillId="0" borderId="24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49" fontId="39" fillId="0" borderId="30">
      <alignment horizontal="center" vertical="center" wrapText="1"/>
      <protection/>
    </xf>
    <xf numFmtId="0" fontId="40" fillId="0" borderId="7">
      <alignment horizontal="center" vertical="center"/>
      <protection/>
    </xf>
    <xf numFmtId="0" fontId="39" fillId="0" borderId="26">
      <alignment horizontal="center" vertical="center"/>
      <protection/>
    </xf>
    <xf numFmtId="0" fontId="39" fillId="0" borderId="7">
      <alignment horizontal="center" vertical="center"/>
      <protection/>
    </xf>
    <xf numFmtId="0" fontId="39" fillId="0" borderId="25">
      <alignment horizontal="center" vertical="center"/>
      <protection/>
    </xf>
    <xf numFmtId="0" fontId="39" fillId="0" borderId="27">
      <alignment horizontal="center" vertical="center"/>
      <protection/>
    </xf>
    <xf numFmtId="0" fontId="40" fillId="0" borderId="24">
      <alignment horizontal="center" vertical="center"/>
      <protection/>
    </xf>
    <xf numFmtId="49" fontId="40" fillId="0" borderId="25">
      <alignment horizontal="center" vertical="center"/>
      <protection/>
    </xf>
    <xf numFmtId="49" fontId="39" fillId="0" borderId="30">
      <alignment horizontal="center" vertical="center"/>
      <protection/>
    </xf>
    <xf numFmtId="49" fontId="39" fillId="0" borderId="7">
      <alignment horizontal="center" vertical="center"/>
      <protection/>
    </xf>
    <xf numFmtId="49" fontId="39" fillId="0" borderId="25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13">
      <alignment horizontal="center" vertical="top" wrapText="1"/>
      <protection/>
    </xf>
    <xf numFmtId="0" fontId="39" fillId="0" borderId="11">
      <alignment/>
      <protection/>
    </xf>
    <xf numFmtId="4" fontId="39" fillId="0" borderId="31">
      <alignment horizontal="right"/>
      <protection/>
    </xf>
    <xf numFmtId="4" fontId="39" fillId="0" borderId="28">
      <alignment horizontal="right"/>
      <protection/>
    </xf>
    <xf numFmtId="4" fontId="39" fillId="0" borderId="0">
      <alignment horizontal="right" shrinkToFit="1"/>
      <protection/>
    </xf>
    <xf numFmtId="4" fontId="39" fillId="0" borderId="1">
      <alignment horizontal="right"/>
      <protection/>
    </xf>
    <xf numFmtId="4" fontId="39" fillId="0" borderId="0">
      <alignment horizontal="right"/>
      <protection/>
    </xf>
    <xf numFmtId="4" fontId="39" fillId="0" borderId="11">
      <alignment horizontal="right"/>
      <protection/>
    </xf>
    <xf numFmtId="0" fontId="39" fillId="0" borderId="32">
      <alignment/>
      <protection/>
    </xf>
    <xf numFmtId="49" fontId="39" fillId="0" borderId="1">
      <alignment horizontal="center" wrapText="1"/>
      <protection/>
    </xf>
    <xf numFmtId="0" fontId="39" fillId="0" borderId="6">
      <alignment horizontal="center"/>
      <protection/>
    </xf>
    <xf numFmtId="0" fontId="44" fillId="0" borderId="1">
      <alignment/>
      <protection/>
    </xf>
    <xf numFmtId="0" fontId="44" fillId="0" borderId="6">
      <alignment/>
      <protection/>
    </xf>
    <xf numFmtId="0" fontId="39" fillId="0" borderId="1">
      <alignment horizontal="center"/>
      <protection/>
    </xf>
    <xf numFmtId="49" fontId="39" fillId="0" borderId="6">
      <alignment horizontal="center"/>
      <protection/>
    </xf>
    <xf numFmtId="49" fontId="39" fillId="0" borderId="0">
      <alignment horizontal="left"/>
      <protection/>
    </xf>
    <xf numFmtId="0" fontId="39" fillId="0" borderId="11">
      <alignment horizontal="center" vertical="top"/>
      <protection/>
    </xf>
    <xf numFmtId="4" fontId="39" fillId="0" borderId="33">
      <alignment horizontal="right"/>
      <protection/>
    </xf>
    <xf numFmtId="0" fontId="39" fillId="0" borderId="34">
      <alignment/>
      <protection/>
    </xf>
    <xf numFmtId="4" fontId="39" fillId="0" borderId="35">
      <alignment horizontal="right"/>
      <protection/>
    </xf>
    <xf numFmtId="4" fontId="39" fillId="0" borderId="36">
      <alignment horizontal="right"/>
      <protection/>
    </xf>
    <xf numFmtId="0" fontId="39" fillId="0" borderId="9">
      <alignment/>
      <protection/>
    </xf>
    <xf numFmtId="4" fontId="39" fillId="0" borderId="9">
      <alignment horizontal="right"/>
      <protection/>
    </xf>
    <xf numFmtId="0" fontId="39" fillId="0" borderId="37">
      <alignment/>
      <protection/>
    </xf>
    <xf numFmtId="4" fontId="39" fillId="0" borderId="38">
      <alignment horizontal="right"/>
      <protection/>
    </xf>
    <xf numFmtId="0" fontId="42" fillId="0" borderId="13">
      <alignment wrapText="1"/>
      <protection/>
    </xf>
    <xf numFmtId="0" fontId="39" fillId="0" borderId="13">
      <alignment horizontal="center" vertical="top"/>
      <protection/>
    </xf>
    <xf numFmtId="0" fontId="39" fillId="0" borderId="39">
      <alignment/>
      <protection/>
    </xf>
    <xf numFmtId="0" fontId="38" fillId="0" borderId="40">
      <alignment/>
      <protection/>
    </xf>
    <xf numFmtId="0" fontId="41" fillId="20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49" fontId="39" fillId="0" borderId="13">
      <alignment horizontal="center" vertical="center" wrapText="1"/>
      <protection/>
    </xf>
    <xf numFmtId="0" fontId="39" fillId="0" borderId="41">
      <alignment horizontal="left" wrapText="1"/>
      <protection/>
    </xf>
    <xf numFmtId="0" fontId="39" fillId="0" borderId="5">
      <alignment horizontal="left" wrapText="1" indent="1"/>
      <protection/>
    </xf>
    <xf numFmtId="0" fontId="39" fillId="0" borderId="39">
      <alignment horizontal="left" wrapText="1" indent="2"/>
      <protection/>
    </xf>
    <xf numFmtId="0" fontId="38" fillId="0" borderId="0">
      <alignment/>
      <protection/>
    </xf>
    <xf numFmtId="0" fontId="46" fillId="0" borderId="0">
      <alignment horizontal="center" vertical="top"/>
      <protection/>
    </xf>
    <xf numFmtId="0" fontId="39" fillId="0" borderId="6">
      <alignment horizontal="left"/>
      <protection/>
    </xf>
    <xf numFmtId="49" fontId="39" fillId="0" borderId="24">
      <alignment horizontal="center" wrapText="1"/>
      <protection/>
    </xf>
    <xf numFmtId="49" fontId="39" fillId="0" borderId="26">
      <alignment horizontal="center" wrapText="1"/>
      <protection/>
    </xf>
    <xf numFmtId="49" fontId="39" fillId="0" borderId="25">
      <alignment horizontal="center"/>
      <protection/>
    </xf>
    <xf numFmtId="0" fontId="39" fillId="0" borderId="28">
      <alignment/>
      <protection/>
    </xf>
    <xf numFmtId="49" fontId="39" fillId="0" borderId="6">
      <alignment/>
      <protection/>
    </xf>
    <xf numFmtId="49" fontId="39" fillId="0" borderId="0">
      <alignment/>
      <protection/>
    </xf>
    <xf numFmtId="49" fontId="39" fillId="0" borderId="42">
      <alignment horizontal="center"/>
      <protection/>
    </xf>
    <xf numFmtId="49" fontId="39" fillId="0" borderId="11">
      <alignment horizontal="center"/>
      <protection/>
    </xf>
    <xf numFmtId="49" fontId="39" fillId="0" borderId="13">
      <alignment horizontal="center"/>
      <protection/>
    </xf>
    <xf numFmtId="49" fontId="39" fillId="0" borderId="8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4" fontId="39" fillId="0" borderId="13">
      <alignment horizontal="right"/>
      <protection/>
    </xf>
    <xf numFmtId="0" fontId="39" fillId="21" borderId="0">
      <alignment/>
      <protection/>
    </xf>
    <xf numFmtId="0" fontId="47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1">
      <alignment wrapText="1"/>
      <protection/>
    </xf>
    <xf numFmtId="0" fontId="39" fillId="0" borderId="43">
      <alignment wrapText="1"/>
      <protection/>
    </xf>
    <xf numFmtId="0" fontId="48" fillId="0" borderId="44">
      <alignment/>
      <protection/>
    </xf>
    <xf numFmtId="49" fontId="49" fillId="0" borderId="45">
      <alignment horizontal="right"/>
      <protection/>
    </xf>
    <xf numFmtId="0" fontId="39" fillId="0" borderId="45">
      <alignment horizontal="right"/>
      <protection/>
    </xf>
    <xf numFmtId="0" fontId="48" fillId="0" borderId="1">
      <alignment/>
      <protection/>
    </xf>
    <xf numFmtId="0" fontId="38" fillId="0" borderId="28">
      <alignment/>
      <protection/>
    </xf>
    <xf numFmtId="0" fontId="39" fillId="0" borderId="31">
      <alignment horizontal="center"/>
      <protection/>
    </xf>
    <xf numFmtId="49" fontId="41" fillId="0" borderId="46">
      <alignment horizontal="center"/>
      <protection/>
    </xf>
    <xf numFmtId="172" fontId="39" fillId="0" borderId="3">
      <alignment horizontal="center"/>
      <protection/>
    </xf>
    <xf numFmtId="0" fontId="39" fillId="0" borderId="47">
      <alignment horizontal="center"/>
      <protection/>
    </xf>
    <xf numFmtId="49" fontId="39" fillId="0" borderId="48">
      <alignment horizontal="center"/>
      <protection/>
    </xf>
    <xf numFmtId="49" fontId="39" fillId="0" borderId="3">
      <alignment horizontal="center"/>
      <protection/>
    </xf>
    <xf numFmtId="0" fontId="39" fillId="0" borderId="3">
      <alignment horizontal="center"/>
      <protection/>
    </xf>
    <xf numFmtId="49" fontId="39" fillId="0" borderId="49">
      <alignment horizontal="center"/>
      <protection/>
    </xf>
    <xf numFmtId="0" fontId="48" fillId="0" borderId="0">
      <alignment/>
      <protection/>
    </xf>
    <xf numFmtId="0" fontId="41" fillId="0" borderId="50">
      <alignment/>
      <protection/>
    </xf>
    <xf numFmtId="0" fontId="41" fillId="0" borderId="40">
      <alignment/>
      <protection/>
    </xf>
    <xf numFmtId="4" fontId="39" fillId="0" borderId="39">
      <alignment horizontal="right"/>
      <protection/>
    </xf>
    <xf numFmtId="0" fontId="47" fillId="0" borderId="0">
      <alignment horizontal="left" wrapText="1"/>
      <protection/>
    </xf>
    <xf numFmtId="49" fontId="41" fillId="0" borderId="0">
      <alignment/>
      <protection/>
    </xf>
    <xf numFmtId="0" fontId="39" fillId="0" borderId="0">
      <alignment horizontal="right"/>
      <protection/>
    </xf>
    <xf numFmtId="49" fontId="39" fillId="0" borderId="12">
      <alignment horizontal="center" vertical="center" wrapText="1"/>
      <protection/>
    </xf>
    <xf numFmtId="0" fontId="39" fillId="0" borderId="51">
      <alignment horizontal="left" wrapText="1"/>
      <protection/>
    </xf>
    <xf numFmtId="0" fontId="39" fillId="0" borderId="10">
      <alignment horizontal="left" wrapText="1" indent="1"/>
      <protection/>
    </xf>
    <xf numFmtId="0" fontId="39" fillId="0" borderId="52">
      <alignment horizontal="left" wrapText="1" indent="2"/>
      <protection/>
    </xf>
    <xf numFmtId="0" fontId="39" fillId="21" borderId="28">
      <alignment/>
      <protection/>
    </xf>
    <xf numFmtId="49" fontId="39" fillId="0" borderId="0">
      <alignment horizontal="right"/>
      <protection/>
    </xf>
    <xf numFmtId="4" fontId="39" fillId="0" borderId="53">
      <alignment horizontal="right"/>
      <protection/>
    </xf>
    <xf numFmtId="49" fontId="39" fillId="0" borderId="34">
      <alignment horizontal="center"/>
      <protection/>
    </xf>
    <xf numFmtId="49" fontId="39" fillId="0" borderId="50">
      <alignment horizontal="center"/>
      <protection/>
    </xf>
    <xf numFmtId="49" fontId="39" fillId="0" borderId="0">
      <alignment horizontal="center"/>
      <protection/>
    </xf>
    <xf numFmtId="0" fontId="39" fillId="0" borderId="0">
      <alignment horizontal="left" wrapText="1"/>
      <protection/>
    </xf>
    <xf numFmtId="0" fontId="39" fillId="0" borderId="1">
      <alignment horizontal="left"/>
      <protection/>
    </xf>
    <xf numFmtId="0" fontId="39" fillId="0" borderId="4">
      <alignment horizontal="left" wrapText="1"/>
      <protection/>
    </xf>
    <xf numFmtId="0" fontId="39" fillId="0" borderId="43">
      <alignment/>
      <protection/>
    </xf>
    <xf numFmtId="0" fontId="40" fillId="0" borderId="52">
      <alignment horizontal="left" wrapText="1"/>
      <protection/>
    </xf>
    <xf numFmtId="49" fontId="39" fillId="0" borderId="0">
      <alignment horizontal="center" wrapText="1"/>
      <protection/>
    </xf>
    <xf numFmtId="49" fontId="39" fillId="0" borderId="25">
      <alignment horizontal="center" wrapText="1"/>
      <protection/>
    </xf>
    <xf numFmtId="0" fontId="39" fillId="0" borderId="54">
      <alignment/>
      <protection/>
    </xf>
    <xf numFmtId="0" fontId="39" fillId="0" borderId="55">
      <alignment horizontal="center" wrapText="1"/>
      <protection/>
    </xf>
    <xf numFmtId="0" fontId="41" fillId="0" borderId="28">
      <alignment/>
      <protection/>
    </xf>
    <xf numFmtId="49" fontId="39" fillId="0" borderId="42">
      <alignment horizontal="center" wrapText="1"/>
      <protection/>
    </xf>
    <xf numFmtId="49" fontId="39" fillId="0" borderId="56">
      <alignment horizontal="center" wrapText="1"/>
      <protection/>
    </xf>
    <xf numFmtId="49" fontId="39" fillId="0" borderId="1">
      <alignment/>
      <protection/>
    </xf>
    <xf numFmtId="4" fontId="39" fillId="0" borderId="8">
      <alignment horizontal="right"/>
      <protection/>
    </xf>
    <xf numFmtId="4" fontId="39" fillId="0" borderId="42">
      <alignment horizontal="right"/>
      <protection/>
    </xf>
    <xf numFmtId="4" fontId="39" fillId="0" borderId="57">
      <alignment horizontal="right"/>
      <protection/>
    </xf>
    <xf numFmtId="49" fontId="39" fillId="0" borderId="39">
      <alignment horizontal="center"/>
      <protection/>
    </xf>
    <xf numFmtId="4" fontId="39" fillId="0" borderId="58">
      <alignment horizontal="right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0" fillId="28" borderId="59" applyNumberFormat="0" applyAlignment="0" applyProtection="0"/>
    <xf numFmtId="0" fontId="51" fillId="29" borderId="60" applyNumberFormat="0" applyAlignment="0" applyProtection="0"/>
    <xf numFmtId="0" fontId="52" fillId="29" borderId="5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61" applyNumberFormat="0" applyFill="0" applyAlignment="0" applyProtection="0"/>
    <xf numFmtId="0" fontId="54" fillId="0" borderId="62" applyNumberFormat="0" applyFill="0" applyAlignment="0" applyProtection="0"/>
    <xf numFmtId="0" fontId="55" fillId="0" borderId="6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4" applyNumberFormat="0" applyFill="0" applyAlignment="0" applyProtection="0"/>
    <xf numFmtId="0" fontId="57" fillId="30" borderId="65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62" fillId="0" borderId="67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145" applyNumberFormat="1" applyProtection="1">
      <alignment/>
      <protection/>
    </xf>
    <xf numFmtId="0" fontId="38" fillId="0" borderId="0" xfId="144" applyNumberFormat="1" applyProtection="1">
      <alignment/>
      <protection/>
    </xf>
    <xf numFmtId="0" fontId="39" fillId="0" borderId="0" xfId="143" applyNumberFormat="1" applyProtection="1">
      <alignment/>
      <protection/>
    </xf>
    <xf numFmtId="0" fontId="39" fillId="0" borderId="28" xfId="156" applyNumberFormat="1" applyProtection="1">
      <alignment/>
      <protection/>
    </xf>
    <xf numFmtId="0" fontId="39" fillId="21" borderId="0" xfId="165" applyNumberFormat="1" applyProtection="1">
      <alignment/>
      <protection/>
    </xf>
    <xf numFmtId="0" fontId="39" fillId="0" borderId="1" xfId="201" applyNumberFormat="1" applyProtection="1">
      <alignment horizontal="left"/>
      <protection/>
    </xf>
    <xf numFmtId="49" fontId="39" fillId="0" borderId="1" xfId="212" applyNumberFormat="1" applyProtection="1">
      <alignment/>
      <protection/>
    </xf>
    <xf numFmtId="0" fontId="0" fillId="0" borderId="68" xfId="0" applyBorder="1" applyAlignment="1" applyProtection="1">
      <alignment/>
      <protection locked="0"/>
    </xf>
    <xf numFmtId="9" fontId="3" fillId="35" borderId="68" xfId="0" applyNumberFormat="1" applyFont="1" applyFill="1" applyBorder="1" applyAlignment="1">
      <alignment wrapText="1"/>
    </xf>
    <xf numFmtId="0" fontId="5" fillId="0" borderId="68" xfId="0" applyFont="1" applyBorder="1" applyAlignment="1">
      <alignment/>
    </xf>
    <xf numFmtId="0" fontId="4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65" fillId="0" borderId="13" xfId="161" applyNumberFormat="1" applyFont="1" applyProtection="1">
      <alignment horizontal="center"/>
      <protection/>
    </xf>
    <xf numFmtId="49" fontId="42" fillId="0" borderId="13" xfId="161" applyNumberFormat="1" applyFont="1" applyProtection="1">
      <alignment horizontal="center"/>
      <protection/>
    </xf>
    <xf numFmtId="0" fontId="42" fillId="0" borderId="39" xfId="149" applyNumberFormat="1" applyFont="1" applyProtection="1">
      <alignment horizontal="left" wrapText="1" indent="2"/>
      <protection/>
    </xf>
    <xf numFmtId="1" fontId="42" fillId="0" borderId="13" xfId="143" applyNumberFormat="1" applyFont="1" applyBorder="1" applyAlignment="1" applyProtection="1">
      <alignment horizontal="center" vertical="top" shrinkToFit="1"/>
      <protection/>
    </xf>
    <xf numFmtId="0" fontId="42" fillId="0" borderId="13" xfId="155" applyNumberFormat="1" applyFont="1" applyBorder="1" applyAlignment="1" applyProtection="1">
      <alignment vertical="top" wrapText="1"/>
      <protection/>
    </xf>
    <xf numFmtId="0" fontId="42" fillId="0" borderId="13" xfId="155" applyNumberFormat="1" applyFont="1" applyBorder="1" applyAlignment="1" applyProtection="1">
      <alignment horizontal="left" vertical="center" wrapText="1"/>
      <protection/>
    </xf>
    <xf numFmtId="49" fontId="42" fillId="0" borderId="11" xfId="161" applyNumberFormat="1" applyFont="1" applyBorder="1" applyProtection="1">
      <alignment horizontal="center"/>
      <protection/>
    </xf>
    <xf numFmtId="0" fontId="42" fillId="0" borderId="9" xfId="149" applyNumberFormat="1" applyFont="1" applyBorder="1" applyProtection="1">
      <alignment horizontal="left" wrapText="1" indent="2"/>
      <protection/>
    </xf>
    <xf numFmtId="0" fontId="42" fillId="0" borderId="69" xfId="144" applyNumberFormat="1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 locked="0"/>
    </xf>
    <xf numFmtId="0" fontId="42" fillId="0" borderId="68" xfId="144" applyNumberFormat="1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/>
      <protection locked="0"/>
    </xf>
    <xf numFmtId="0" fontId="3" fillId="35" borderId="68" xfId="0" applyNumberFormat="1" applyFont="1" applyFill="1" applyBorder="1" applyAlignment="1">
      <alignment wrapText="1"/>
    </xf>
    <xf numFmtId="9" fontId="66" fillId="35" borderId="68" xfId="0" applyNumberFormat="1" applyFont="1" applyFill="1" applyBorder="1" applyAlignment="1">
      <alignment wrapText="1"/>
    </xf>
    <xf numFmtId="0" fontId="3" fillId="35" borderId="68" xfId="0" applyNumberFormat="1" applyFont="1" applyFill="1" applyBorder="1" applyAlignment="1">
      <alignment horizontal="left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42" fillId="0" borderId="1" xfId="201" applyNumberFormat="1" applyFont="1" applyProtection="1">
      <alignment horizontal="left"/>
      <protection/>
    </xf>
    <xf numFmtId="0" fontId="42" fillId="0" borderId="68" xfId="207" applyNumberFormat="1" applyFont="1" applyBorder="1" applyProtection="1">
      <alignment/>
      <protection/>
    </xf>
    <xf numFmtId="0" fontId="42" fillId="0" borderId="28" xfId="209" applyNumberFormat="1" applyFont="1" applyProtection="1">
      <alignment/>
      <protection/>
    </xf>
    <xf numFmtId="0" fontId="42" fillId="0" borderId="0" xfId="143" applyNumberFormat="1" applyFont="1" applyProtection="1">
      <alignment/>
      <protection/>
    </xf>
    <xf numFmtId="9" fontId="42" fillId="0" borderId="68" xfId="144" applyNumberFormat="1" applyFont="1" applyBorder="1" applyAlignment="1" applyProtection="1">
      <alignment vertical="center"/>
      <protection/>
    </xf>
    <xf numFmtId="4" fontId="42" fillId="0" borderId="13" xfId="164" applyNumberFormat="1" applyFont="1" applyAlignment="1" applyProtection="1">
      <alignment vertical="center"/>
      <protection/>
    </xf>
    <xf numFmtId="4" fontId="42" fillId="0" borderId="53" xfId="164" applyNumberFormat="1" applyFont="1" applyBorder="1" applyAlignment="1" applyProtection="1">
      <alignment vertical="center"/>
      <protection/>
    </xf>
    <xf numFmtId="9" fontId="3" fillId="0" borderId="68" xfId="0" applyNumberFormat="1" applyFont="1" applyBorder="1" applyAlignment="1" applyProtection="1">
      <alignment vertical="center"/>
      <protection locked="0"/>
    </xf>
    <xf numFmtId="4" fontId="42" fillId="0" borderId="13" xfId="156" applyNumberFormat="1" applyFont="1" applyBorder="1" applyAlignment="1" applyProtection="1">
      <alignment vertical="center" shrinkToFit="1"/>
      <protection/>
    </xf>
    <xf numFmtId="4" fontId="42" fillId="0" borderId="11" xfId="156" applyNumberFormat="1" applyFont="1" applyBorder="1" applyAlignment="1" applyProtection="1">
      <alignment vertical="center" shrinkToFit="1"/>
      <protection/>
    </xf>
    <xf numFmtId="4" fontId="42" fillId="0" borderId="11" xfId="164" applyNumberFormat="1" applyFont="1" applyBorder="1" applyAlignment="1" applyProtection="1">
      <alignment vertical="center"/>
      <protection/>
    </xf>
    <xf numFmtId="4" fontId="42" fillId="0" borderId="34" xfId="164" applyNumberFormat="1" applyFont="1" applyBorder="1" applyAlignment="1" applyProtection="1">
      <alignment vertical="center"/>
      <protection/>
    </xf>
    <xf numFmtId="9" fontId="42" fillId="0" borderId="71" xfId="144" applyNumberFormat="1" applyFont="1" applyBorder="1" applyAlignment="1" applyProtection="1">
      <alignment vertical="center"/>
      <protection/>
    </xf>
    <xf numFmtId="9" fontId="3" fillId="0" borderId="71" xfId="0" applyNumberFormat="1" applyFont="1" applyBorder="1" applyAlignment="1" applyProtection="1">
      <alignment vertical="center"/>
      <protection locked="0"/>
    </xf>
    <xf numFmtId="4" fontId="65" fillId="0" borderId="68" xfId="207" applyNumberFormat="1" applyFont="1" applyBorder="1" applyAlignment="1" applyProtection="1">
      <alignment vertical="center"/>
      <protection/>
    </xf>
    <xf numFmtId="9" fontId="65" fillId="0" borderId="68" xfId="144" applyNumberFormat="1" applyFont="1" applyBorder="1" applyAlignment="1" applyProtection="1">
      <alignment vertical="center"/>
      <protection/>
    </xf>
    <xf numFmtId="9" fontId="5" fillId="0" borderId="68" xfId="0" applyNumberFormat="1" applyFont="1" applyBorder="1" applyAlignment="1" applyProtection="1">
      <alignment vertical="center"/>
      <protection locked="0"/>
    </xf>
    <xf numFmtId="0" fontId="65" fillId="36" borderId="39" xfId="149" applyNumberFormat="1" applyFont="1" applyFill="1" applyProtection="1">
      <alignment horizontal="left" wrapText="1" indent="2"/>
      <protection/>
    </xf>
    <xf numFmtId="4" fontId="65" fillId="36" borderId="13" xfId="164" applyNumberFormat="1" applyFont="1" applyFill="1" applyAlignment="1" applyProtection="1">
      <alignment vertical="center"/>
      <protection/>
    </xf>
    <xf numFmtId="4" fontId="65" fillId="36" borderId="53" xfId="164" applyNumberFormat="1" applyFont="1" applyFill="1" applyBorder="1" applyAlignment="1" applyProtection="1">
      <alignment vertical="center"/>
      <protection/>
    </xf>
    <xf numFmtId="4" fontId="65" fillId="36" borderId="13" xfId="156" applyNumberFormat="1" applyFont="1" applyFill="1" applyBorder="1" applyAlignment="1" applyProtection="1">
      <alignment vertical="center" shrinkToFit="1"/>
      <protection/>
    </xf>
    <xf numFmtId="0" fontId="42" fillId="0" borderId="69" xfId="144" applyNumberFormat="1" applyFont="1" applyBorder="1" applyAlignment="1" applyProtection="1">
      <alignment horizontal="center"/>
      <protection/>
    </xf>
    <xf numFmtId="0" fontId="42" fillId="0" borderId="70" xfId="144" applyNumberFormat="1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49" fontId="42" fillId="0" borderId="74" xfId="146" applyNumberFormat="1" applyFont="1" applyBorder="1" applyAlignment="1" applyProtection="1">
      <alignment horizontal="center" vertical="center" wrapText="1"/>
      <protection/>
    </xf>
    <xf numFmtId="49" fontId="42" fillId="0" borderId="75" xfId="146" applyNumberFormat="1" applyFont="1" applyBorder="1" applyAlignment="1" applyProtection="1">
      <alignment horizontal="center" vertical="center" wrapText="1"/>
      <protection/>
    </xf>
    <xf numFmtId="49" fontId="42" fillId="0" borderId="76" xfId="146" applyNumberFormat="1" applyFont="1" applyBorder="1" applyAlignment="1" applyProtection="1">
      <alignment horizontal="center" vertical="center" wrapText="1"/>
      <protection/>
    </xf>
    <xf numFmtId="49" fontId="42" fillId="0" borderId="11" xfId="146" applyNumberFormat="1" applyFont="1" applyBorder="1" applyProtection="1">
      <alignment horizontal="center" vertical="center" wrapText="1"/>
      <protection/>
    </xf>
    <xf numFmtId="49" fontId="42" fillId="0" borderId="32" xfId="146" applyNumberFormat="1" applyFont="1" applyBorder="1" applyProtection="1">
      <alignment horizontal="center" vertical="center" wrapText="1"/>
      <protection/>
    </xf>
    <xf numFmtId="49" fontId="42" fillId="0" borderId="8" xfId="146" applyNumberFormat="1" applyFont="1" applyBorder="1" applyProtection="1">
      <alignment horizontal="center" vertical="center" wrapText="1"/>
      <protection/>
    </xf>
    <xf numFmtId="49" fontId="42" fillId="0" borderId="11" xfId="146" applyNumberFormat="1" applyFont="1" applyBorder="1" applyAlignment="1" applyProtection="1">
      <alignment horizontal="center" vertical="center" wrapText="1"/>
      <protection/>
    </xf>
    <xf numFmtId="49" fontId="42" fillId="0" borderId="32" xfId="146" applyNumberFormat="1" applyFont="1" applyBorder="1" applyAlignment="1" applyProtection="1">
      <alignment horizontal="center" vertical="center" wrapText="1"/>
      <protection/>
    </xf>
    <xf numFmtId="49" fontId="42" fillId="0" borderId="8" xfId="1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tabSelected="1" zoomScaleSheetLayoutView="100" zoomScalePageLayoutView="0" workbookViewId="0" topLeftCell="A1">
      <selection activeCell="H38" sqref="H38"/>
    </sheetView>
  </sheetViews>
  <sheetFormatPr defaultColWidth="9.140625" defaultRowHeight="15"/>
  <cols>
    <col min="1" max="1" width="7.7109375" style="33" customWidth="1"/>
    <col min="2" max="2" width="53.8515625" style="1" customWidth="1"/>
    <col min="3" max="3" width="17.57421875" style="1" customWidth="1"/>
    <col min="4" max="5" width="18.7109375" style="1" customWidth="1"/>
    <col min="6" max="6" width="12.140625" style="1" customWidth="1"/>
    <col min="7" max="7" width="13.421875" style="1" customWidth="1"/>
    <col min="8" max="8" width="47.8515625" style="1" customWidth="1"/>
    <col min="9" max="9" width="19.7109375" style="1" customWidth="1"/>
    <col min="10" max="16384" width="9.140625" style="1" customWidth="1"/>
  </cols>
  <sheetData>
    <row r="2" spans="1:8" s="13" customFormat="1" ht="37.5" customHeight="1">
      <c r="A2" s="70" t="s">
        <v>89</v>
      </c>
      <c r="B2" s="70"/>
      <c r="C2" s="70"/>
      <c r="D2" s="70"/>
      <c r="E2" s="70"/>
      <c r="F2" s="70"/>
      <c r="G2" s="70"/>
      <c r="H2" s="12"/>
    </row>
    <row r="3" spans="1:8" s="13" customFormat="1" ht="37.5" customHeight="1">
      <c r="A3" s="71" t="s">
        <v>91</v>
      </c>
      <c r="B3" s="71"/>
      <c r="C3" s="71"/>
      <c r="D3" s="71"/>
      <c r="E3" s="71"/>
      <c r="F3" s="71"/>
      <c r="G3" s="71"/>
      <c r="H3" s="12"/>
    </row>
    <row r="4" spans="1:8" s="13" customFormat="1" ht="15" customHeight="1">
      <c r="A4" s="34"/>
      <c r="H4" s="14"/>
    </row>
    <row r="5" spans="1:8" s="13" customFormat="1" ht="13.5" customHeight="1">
      <c r="A5" s="34"/>
      <c r="B5" s="15"/>
      <c r="C5" s="15"/>
      <c r="D5" s="16"/>
      <c r="H5" s="16" t="s">
        <v>90</v>
      </c>
    </row>
    <row r="6" spans="1:6" ht="12.75" customHeight="1">
      <c r="A6" s="35"/>
      <c r="B6" s="7"/>
      <c r="C6" s="8"/>
      <c r="D6" s="8"/>
      <c r="E6" s="4"/>
      <c r="F6" s="3"/>
    </row>
    <row r="7" spans="1:8" ht="11.25" customHeight="1">
      <c r="A7" s="64" t="s">
        <v>92</v>
      </c>
      <c r="B7" s="64" t="s">
        <v>93</v>
      </c>
      <c r="C7" s="67" t="s">
        <v>42</v>
      </c>
      <c r="D7" s="67" t="s">
        <v>47</v>
      </c>
      <c r="E7" s="61" t="s">
        <v>41</v>
      </c>
      <c r="F7" s="56" t="s">
        <v>43</v>
      </c>
      <c r="G7" s="57"/>
      <c r="H7" s="58" t="s">
        <v>46</v>
      </c>
    </row>
    <row r="8" spans="1:8" ht="11.25" customHeight="1">
      <c r="A8" s="65"/>
      <c r="B8" s="65"/>
      <c r="C8" s="68"/>
      <c r="D8" s="68"/>
      <c r="E8" s="62"/>
      <c r="F8" s="25"/>
      <c r="G8" s="26"/>
      <c r="H8" s="59"/>
    </row>
    <row r="9" spans="1:8" ht="140.25" customHeight="1">
      <c r="A9" s="66"/>
      <c r="B9" s="66"/>
      <c r="C9" s="69"/>
      <c r="D9" s="69"/>
      <c r="E9" s="63"/>
      <c r="F9" s="27" t="s">
        <v>44</v>
      </c>
      <c r="G9" s="28" t="s">
        <v>45</v>
      </c>
      <c r="H9" s="60"/>
    </row>
    <row r="10" spans="1:8" ht="15">
      <c r="A10" s="17" t="s">
        <v>50</v>
      </c>
      <c r="B10" s="52" t="s">
        <v>0</v>
      </c>
      <c r="C10" s="53">
        <v>89339964.4</v>
      </c>
      <c r="D10" s="53">
        <v>154529933.34</v>
      </c>
      <c r="E10" s="54">
        <v>153618038.02</v>
      </c>
      <c r="F10" s="50">
        <f aca="true" t="shared" si="0" ref="F10:F53">E10/C10</f>
        <v>1.7194772692342823</v>
      </c>
      <c r="G10" s="51">
        <f aca="true" t="shared" si="1" ref="G10:G53">E10/D10</f>
        <v>0.9940989082160955</v>
      </c>
      <c r="H10" s="29"/>
    </row>
    <row r="11" spans="1:8" ht="45">
      <c r="A11" s="18" t="s">
        <v>51</v>
      </c>
      <c r="B11" s="19" t="s">
        <v>1</v>
      </c>
      <c r="C11" s="40">
        <v>1427000</v>
      </c>
      <c r="D11" s="40">
        <v>2111304.43</v>
      </c>
      <c r="E11" s="41">
        <v>2111304.43</v>
      </c>
      <c r="F11" s="39">
        <f t="shared" si="0"/>
        <v>1.4795405956552208</v>
      </c>
      <c r="G11" s="42">
        <f t="shared" si="1"/>
        <v>1</v>
      </c>
      <c r="H11" s="29"/>
    </row>
    <row r="12" spans="1:8" ht="60">
      <c r="A12" s="18" t="s">
        <v>52</v>
      </c>
      <c r="B12" s="19" t="s">
        <v>2</v>
      </c>
      <c r="C12" s="40">
        <v>696600</v>
      </c>
      <c r="D12" s="40">
        <v>1247370.06</v>
      </c>
      <c r="E12" s="41">
        <v>1247370.06</v>
      </c>
      <c r="F12" s="39">
        <f t="shared" si="0"/>
        <v>1.7906546942291128</v>
      </c>
      <c r="G12" s="42">
        <f t="shared" si="1"/>
        <v>1</v>
      </c>
      <c r="H12" s="29"/>
    </row>
    <row r="13" spans="1:8" ht="60">
      <c r="A13" s="18" t="s">
        <v>53</v>
      </c>
      <c r="B13" s="19" t="s">
        <v>3</v>
      </c>
      <c r="C13" s="40">
        <v>39501731.9</v>
      </c>
      <c r="D13" s="40">
        <v>48617486.05</v>
      </c>
      <c r="E13" s="41">
        <v>48533306.91</v>
      </c>
      <c r="F13" s="39">
        <f t="shared" si="0"/>
        <v>1.228637443868632</v>
      </c>
      <c r="G13" s="42">
        <f t="shared" si="1"/>
        <v>0.9982685419004712</v>
      </c>
      <c r="H13" s="29"/>
    </row>
    <row r="14" spans="1:8" ht="15">
      <c r="A14" s="18" t="s">
        <v>54</v>
      </c>
      <c r="B14" s="19" t="s">
        <v>4</v>
      </c>
      <c r="C14" s="40">
        <v>4300</v>
      </c>
      <c r="D14" s="40">
        <v>4300</v>
      </c>
      <c r="E14" s="41">
        <v>4300</v>
      </c>
      <c r="F14" s="39">
        <f t="shared" si="0"/>
        <v>1</v>
      </c>
      <c r="G14" s="42">
        <f t="shared" si="1"/>
        <v>1</v>
      </c>
      <c r="H14" s="29"/>
    </row>
    <row r="15" spans="1:8" ht="48" customHeight="1">
      <c r="A15" s="18" t="s">
        <v>55</v>
      </c>
      <c r="B15" s="19" t="s">
        <v>5</v>
      </c>
      <c r="C15" s="40">
        <v>5525100</v>
      </c>
      <c r="D15" s="40">
        <v>6837827.03</v>
      </c>
      <c r="E15" s="41">
        <v>6827190.37</v>
      </c>
      <c r="F15" s="39">
        <f t="shared" si="0"/>
        <v>1.2356681996705943</v>
      </c>
      <c r="G15" s="42">
        <f t="shared" si="1"/>
        <v>0.9984444385689586</v>
      </c>
      <c r="H15" s="10"/>
    </row>
    <row r="16" spans="1:8" ht="15">
      <c r="A16" s="20" t="s">
        <v>83</v>
      </c>
      <c r="B16" s="21" t="s">
        <v>82</v>
      </c>
      <c r="C16" s="40">
        <v>80000</v>
      </c>
      <c r="D16" s="40">
        <v>0</v>
      </c>
      <c r="E16" s="41">
        <v>0</v>
      </c>
      <c r="F16" s="39">
        <f t="shared" si="0"/>
        <v>0</v>
      </c>
      <c r="G16" s="42">
        <v>0</v>
      </c>
      <c r="H16" s="30"/>
    </row>
    <row r="17" spans="1:8" ht="15">
      <c r="A17" s="18" t="s">
        <v>56</v>
      </c>
      <c r="B17" s="19" t="s">
        <v>6</v>
      </c>
      <c r="C17" s="40">
        <v>42105232.5</v>
      </c>
      <c r="D17" s="40">
        <v>95711645.77</v>
      </c>
      <c r="E17" s="41">
        <v>94894566.25</v>
      </c>
      <c r="F17" s="39">
        <f t="shared" si="0"/>
        <v>2.2537475894474635</v>
      </c>
      <c r="G17" s="42">
        <f t="shared" si="1"/>
        <v>0.9914631128382906</v>
      </c>
      <c r="H17" s="29"/>
    </row>
    <row r="18" spans="1:8" ht="15">
      <c r="A18" s="17" t="s">
        <v>57</v>
      </c>
      <c r="B18" s="52" t="s">
        <v>7</v>
      </c>
      <c r="C18" s="53">
        <v>1317384.8</v>
      </c>
      <c r="D18" s="53">
        <v>1501584.8</v>
      </c>
      <c r="E18" s="54">
        <v>1501584.8</v>
      </c>
      <c r="F18" s="50">
        <f t="shared" si="0"/>
        <v>1.1398224725228345</v>
      </c>
      <c r="G18" s="51">
        <f t="shared" si="1"/>
        <v>1</v>
      </c>
      <c r="H18" s="29"/>
    </row>
    <row r="19" spans="1:8" ht="15">
      <c r="A19" s="18" t="s">
        <v>58</v>
      </c>
      <c r="B19" s="19" t="s">
        <v>8</v>
      </c>
      <c r="C19" s="40">
        <v>1317384.8</v>
      </c>
      <c r="D19" s="40">
        <v>1501584.8</v>
      </c>
      <c r="E19" s="41">
        <v>1501584.8</v>
      </c>
      <c r="F19" s="39">
        <f t="shared" si="0"/>
        <v>1.1398224725228345</v>
      </c>
      <c r="G19" s="42">
        <f t="shared" si="1"/>
        <v>1</v>
      </c>
      <c r="H19" s="29"/>
    </row>
    <row r="20" spans="1:8" ht="29.25">
      <c r="A20" s="17" t="s">
        <v>59</v>
      </c>
      <c r="B20" s="52" t="s">
        <v>9</v>
      </c>
      <c r="C20" s="53">
        <v>3317000</v>
      </c>
      <c r="D20" s="53">
        <v>5584995.55</v>
      </c>
      <c r="E20" s="54">
        <v>5574517.76</v>
      </c>
      <c r="F20" s="50">
        <f t="shared" si="0"/>
        <v>1.680590220078384</v>
      </c>
      <c r="G20" s="51">
        <f t="shared" si="1"/>
        <v>0.9981239394183582</v>
      </c>
      <c r="H20" s="29"/>
    </row>
    <row r="21" spans="1:8" ht="24.75" customHeight="1">
      <c r="A21" s="18" t="s">
        <v>60</v>
      </c>
      <c r="B21" s="19" t="s">
        <v>10</v>
      </c>
      <c r="C21" s="40">
        <v>50000</v>
      </c>
      <c r="D21" s="40">
        <v>19200</v>
      </c>
      <c r="E21" s="41">
        <v>19200</v>
      </c>
      <c r="F21" s="39">
        <f t="shared" si="0"/>
        <v>0.384</v>
      </c>
      <c r="G21" s="42">
        <f t="shared" si="1"/>
        <v>1</v>
      </c>
      <c r="H21" s="10"/>
    </row>
    <row r="22" spans="1:8" ht="45">
      <c r="A22" s="18" t="s">
        <v>61</v>
      </c>
      <c r="B22" s="19" t="s">
        <v>11</v>
      </c>
      <c r="C22" s="43">
        <v>3152000</v>
      </c>
      <c r="D22" s="40">
        <v>5512191.55</v>
      </c>
      <c r="E22" s="41">
        <v>5501713.76</v>
      </c>
      <c r="F22" s="39">
        <f t="shared" si="0"/>
        <v>1.7454675634517767</v>
      </c>
      <c r="G22" s="42">
        <f t="shared" si="1"/>
        <v>0.9980991607593898</v>
      </c>
      <c r="H22" s="29"/>
    </row>
    <row r="23" spans="1:8" ht="39" customHeight="1">
      <c r="A23" s="18" t="s">
        <v>62</v>
      </c>
      <c r="B23" s="19" t="s">
        <v>12</v>
      </c>
      <c r="C23" s="43">
        <v>115000</v>
      </c>
      <c r="D23" s="40">
        <v>53604</v>
      </c>
      <c r="E23" s="41">
        <v>53604</v>
      </c>
      <c r="F23" s="39">
        <f t="shared" si="0"/>
        <v>0.4661217391304348</v>
      </c>
      <c r="G23" s="42">
        <f t="shared" si="1"/>
        <v>1</v>
      </c>
      <c r="H23" s="10"/>
    </row>
    <row r="24" spans="1:8" ht="15">
      <c r="A24" s="17" t="s">
        <v>63</v>
      </c>
      <c r="B24" s="52" t="s">
        <v>13</v>
      </c>
      <c r="C24" s="55">
        <v>42493650</v>
      </c>
      <c r="D24" s="53">
        <v>70424580.18</v>
      </c>
      <c r="E24" s="54">
        <v>70029900.54</v>
      </c>
      <c r="F24" s="50">
        <f t="shared" si="0"/>
        <v>1.6480085975198648</v>
      </c>
      <c r="G24" s="51">
        <f t="shared" si="1"/>
        <v>0.9943957118524352</v>
      </c>
      <c r="H24" s="10"/>
    </row>
    <row r="25" spans="1:8" ht="15">
      <c r="A25" s="18" t="s">
        <v>64</v>
      </c>
      <c r="B25" s="19" t="s">
        <v>14</v>
      </c>
      <c r="C25" s="43">
        <v>2560300</v>
      </c>
      <c r="D25" s="40">
        <v>4612282.37</v>
      </c>
      <c r="E25" s="41">
        <v>4612282.37</v>
      </c>
      <c r="F25" s="39">
        <f t="shared" si="0"/>
        <v>1.8014616919892201</v>
      </c>
      <c r="G25" s="42">
        <f t="shared" si="1"/>
        <v>1</v>
      </c>
      <c r="H25" s="29"/>
    </row>
    <row r="26" spans="1:8" ht="18.75" customHeight="1">
      <c r="A26" s="18" t="s">
        <v>65</v>
      </c>
      <c r="B26" s="19" t="s">
        <v>15</v>
      </c>
      <c r="C26" s="43">
        <v>39933350</v>
      </c>
      <c r="D26" s="40">
        <v>65346581.38</v>
      </c>
      <c r="E26" s="41">
        <v>64953421.61</v>
      </c>
      <c r="F26" s="39">
        <f t="shared" si="0"/>
        <v>1.626545772142833</v>
      </c>
      <c r="G26" s="42">
        <f t="shared" si="1"/>
        <v>0.993983468427924</v>
      </c>
      <c r="H26" s="30"/>
    </row>
    <row r="27" spans="1:8" ht="22.5" customHeight="1">
      <c r="A27" s="18" t="s">
        <v>66</v>
      </c>
      <c r="B27" s="19" t="s">
        <v>16</v>
      </c>
      <c r="C27" s="43">
        <v>0</v>
      </c>
      <c r="D27" s="40">
        <v>465716.43</v>
      </c>
      <c r="E27" s="41">
        <v>464196.56</v>
      </c>
      <c r="F27" s="39">
        <v>0</v>
      </c>
      <c r="G27" s="42">
        <f t="shared" si="1"/>
        <v>0.9967364904862815</v>
      </c>
      <c r="H27" s="10"/>
    </row>
    <row r="28" spans="1:8" ht="21" customHeight="1">
      <c r="A28" s="17" t="s">
        <v>67</v>
      </c>
      <c r="B28" s="52" t="s">
        <v>17</v>
      </c>
      <c r="C28" s="55">
        <v>13244998.2</v>
      </c>
      <c r="D28" s="53">
        <v>46439770.7</v>
      </c>
      <c r="E28" s="54">
        <v>41975535.69</v>
      </c>
      <c r="F28" s="50">
        <f t="shared" si="0"/>
        <v>3.169161298187266</v>
      </c>
      <c r="G28" s="51">
        <f t="shared" si="1"/>
        <v>0.9038704338391575</v>
      </c>
      <c r="H28" s="30"/>
    </row>
    <row r="29" spans="1:8" ht="15">
      <c r="A29" s="18" t="s">
        <v>68</v>
      </c>
      <c r="B29" s="19" t="s">
        <v>18</v>
      </c>
      <c r="C29" s="43">
        <v>50</v>
      </c>
      <c r="D29" s="40">
        <v>52687.54</v>
      </c>
      <c r="E29" s="41">
        <v>52617.56</v>
      </c>
      <c r="F29" s="39">
        <f t="shared" si="0"/>
        <v>1052.3512</v>
      </c>
      <c r="G29" s="42">
        <f t="shared" si="1"/>
        <v>0.9986717922301933</v>
      </c>
      <c r="H29" s="30"/>
    </row>
    <row r="30" spans="1:8" ht="15">
      <c r="A30" s="18" t="s">
        <v>69</v>
      </c>
      <c r="B30" s="19" t="s">
        <v>19</v>
      </c>
      <c r="C30" s="43">
        <v>300</v>
      </c>
      <c r="D30" s="40">
        <v>9932068.72</v>
      </c>
      <c r="E30" s="41">
        <v>7722061.65</v>
      </c>
      <c r="F30" s="39">
        <f t="shared" si="0"/>
        <v>25740.2055</v>
      </c>
      <c r="G30" s="42">
        <f t="shared" si="1"/>
        <v>0.7774877387276071</v>
      </c>
      <c r="H30" s="30" t="s">
        <v>85</v>
      </c>
    </row>
    <row r="31" spans="1:8" ht="30">
      <c r="A31" s="18" t="s">
        <v>70</v>
      </c>
      <c r="B31" s="19" t="s">
        <v>20</v>
      </c>
      <c r="C31" s="43">
        <v>2195767</v>
      </c>
      <c r="D31" s="40">
        <v>10813073.97</v>
      </c>
      <c r="E31" s="41">
        <v>8558916.01</v>
      </c>
      <c r="F31" s="39">
        <f t="shared" si="0"/>
        <v>3.897916313525069</v>
      </c>
      <c r="G31" s="42">
        <f t="shared" si="1"/>
        <v>0.7915340294301159</v>
      </c>
      <c r="H31" s="10" t="s">
        <v>94</v>
      </c>
    </row>
    <row r="32" spans="1:8" ht="30">
      <c r="A32" s="18" t="s">
        <v>71</v>
      </c>
      <c r="B32" s="19" t="s">
        <v>21</v>
      </c>
      <c r="C32" s="43">
        <v>10699231.2</v>
      </c>
      <c r="D32" s="40">
        <v>25641940.47</v>
      </c>
      <c r="E32" s="41">
        <v>25641940.47</v>
      </c>
      <c r="F32" s="39">
        <f t="shared" si="0"/>
        <v>2.3966152325038084</v>
      </c>
      <c r="G32" s="42">
        <f t="shared" si="1"/>
        <v>1</v>
      </c>
      <c r="H32" s="29"/>
    </row>
    <row r="33" spans="1:8" ht="15">
      <c r="A33" s="17" t="s">
        <v>72</v>
      </c>
      <c r="B33" s="52" t="s">
        <v>22</v>
      </c>
      <c r="C33" s="55">
        <v>0</v>
      </c>
      <c r="D33" s="53">
        <v>1134822.91</v>
      </c>
      <c r="E33" s="54">
        <v>1134822.91</v>
      </c>
      <c r="F33" s="50">
        <v>0</v>
      </c>
      <c r="G33" s="51">
        <f t="shared" si="1"/>
        <v>1</v>
      </c>
      <c r="H33" s="29"/>
    </row>
    <row r="34" spans="1:8" ht="15">
      <c r="A34" s="18" t="s">
        <v>73</v>
      </c>
      <c r="B34" s="19" t="s">
        <v>23</v>
      </c>
      <c r="C34" s="43">
        <v>0</v>
      </c>
      <c r="D34" s="40">
        <v>1134822.91</v>
      </c>
      <c r="E34" s="41">
        <v>1134822.91</v>
      </c>
      <c r="F34" s="39">
        <v>0</v>
      </c>
      <c r="G34" s="42">
        <f t="shared" si="1"/>
        <v>1</v>
      </c>
      <c r="H34" s="29"/>
    </row>
    <row r="35" spans="1:8" ht="15">
      <c r="A35" s="17" t="s">
        <v>74</v>
      </c>
      <c r="B35" s="52" t="s">
        <v>24</v>
      </c>
      <c r="C35" s="55">
        <v>534265422.3</v>
      </c>
      <c r="D35" s="53">
        <v>710825888.44</v>
      </c>
      <c r="E35" s="54">
        <v>677828543.62</v>
      </c>
      <c r="F35" s="50">
        <f t="shared" si="0"/>
        <v>1.2687112347678504</v>
      </c>
      <c r="G35" s="51">
        <f t="shared" si="1"/>
        <v>0.9535788645902908</v>
      </c>
      <c r="H35" s="29"/>
    </row>
    <row r="36" spans="1:8" ht="15">
      <c r="A36" s="18" t="s">
        <v>75</v>
      </c>
      <c r="B36" s="19" t="s">
        <v>25</v>
      </c>
      <c r="C36" s="43">
        <v>162869574.6</v>
      </c>
      <c r="D36" s="40">
        <v>190025451.21</v>
      </c>
      <c r="E36" s="41">
        <v>189927716.89</v>
      </c>
      <c r="F36" s="39">
        <f t="shared" si="0"/>
        <v>1.1661338058778228</v>
      </c>
      <c r="G36" s="42">
        <f t="shared" si="1"/>
        <v>0.9994856777374942</v>
      </c>
      <c r="H36" s="10"/>
    </row>
    <row r="37" spans="1:8" ht="15">
      <c r="A37" s="18" t="s">
        <v>76</v>
      </c>
      <c r="B37" s="19" t="s">
        <v>26</v>
      </c>
      <c r="C37" s="43">
        <v>351842047.7</v>
      </c>
      <c r="D37" s="40">
        <v>461768134.73</v>
      </c>
      <c r="E37" s="41">
        <v>431112278.83</v>
      </c>
      <c r="F37" s="39">
        <f t="shared" si="0"/>
        <v>1.225300618979998</v>
      </c>
      <c r="G37" s="42">
        <f t="shared" si="1"/>
        <v>0.9336120152207454</v>
      </c>
      <c r="H37" s="10" t="s">
        <v>96</v>
      </c>
    </row>
    <row r="38" spans="1:8" ht="15">
      <c r="A38" s="18" t="s">
        <v>77</v>
      </c>
      <c r="B38" s="19" t="s">
        <v>27</v>
      </c>
      <c r="C38" s="43">
        <v>14295500</v>
      </c>
      <c r="D38" s="40">
        <v>32406525.61</v>
      </c>
      <c r="E38" s="41">
        <v>32231371.01</v>
      </c>
      <c r="F38" s="39">
        <f t="shared" si="0"/>
        <v>2.254651534398937</v>
      </c>
      <c r="G38" s="42">
        <f t="shared" si="1"/>
        <v>0.994595082419266</v>
      </c>
      <c r="H38" s="10"/>
    </row>
    <row r="39" spans="1:8" ht="15">
      <c r="A39" s="18" t="s">
        <v>78</v>
      </c>
      <c r="B39" s="19" t="s">
        <v>28</v>
      </c>
      <c r="C39" s="43">
        <v>1099300</v>
      </c>
      <c r="D39" s="40">
        <v>3895035.44</v>
      </c>
      <c r="E39" s="41">
        <v>3895035.44</v>
      </c>
      <c r="F39" s="39">
        <f t="shared" si="0"/>
        <v>3.5431960702265077</v>
      </c>
      <c r="G39" s="42">
        <f t="shared" si="1"/>
        <v>1</v>
      </c>
      <c r="H39" s="29"/>
    </row>
    <row r="40" spans="1:8" ht="15">
      <c r="A40" s="18" t="s">
        <v>79</v>
      </c>
      <c r="B40" s="19" t="s">
        <v>29</v>
      </c>
      <c r="C40" s="43">
        <v>4159</v>
      </c>
      <c r="D40" s="40">
        <v>22730741.45</v>
      </c>
      <c r="E40" s="41">
        <v>20662141.45</v>
      </c>
      <c r="F40" s="39">
        <f t="shared" si="0"/>
        <v>4968.055169511902</v>
      </c>
      <c r="G40" s="42">
        <f t="shared" si="1"/>
        <v>0.9089954894542166</v>
      </c>
      <c r="H40" s="10" t="s">
        <v>95</v>
      </c>
    </row>
    <row r="41" spans="1:8" ht="15">
      <c r="A41" s="17" t="s">
        <v>80</v>
      </c>
      <c r="B41" s="52" t="s">
        <v>30</v>
      </c>
      <c r="C41" s="55">
        <v>43959851.5</v>
      </c>
      <c r="D41" s="53">
        <v>72245199.09</v>
      </c>
      <c r="E41" s="54">
        <v>72135949.33</v>
      </c>
      <c r="F41" s="50">
        <f t="shared" si="0"/>
        <v>1.6409507054408499</v>
      </c>
      <c r="G41" s="51">
        <f t="shared" si="1"/>
        <v>0.9984877921110867</v>
      </c>
      <c r="H41" s="29"/>
    </row>
    <row r="42" spans="1:8" ht="15">
      <c r="A42" s="18" t="s">
        <v>81</v>
      </c>
      <c r="B42" s="19" t="s">
        <v>31</v>
      </c>
      <c r="C42" s="43">
        <v>43959851.5</v>
      </c>
      <c r="D42" s="40">
        <v>72245199.09</v>
      </c>
      <c r="E42" s="41">
        <v>72135949.33</v>
      </c>
      <c r="F42" s="39">
        <f t="shared" si="0"/>
        <v>1.6409507054408499</v>
      </c>
      <c r="G42" s="42">
        <f t="shared" si="1"/>
        <v>0.9984877921110867</v>
      </c>
      <c r="H42" s="29"/>
    </row>
    <row r="43" spans="1:8" ht="15">
      <c r="A43" s="17" t="s">
        <v>49</v>
      </c>
      <c r="B43" s="52" t="s">
        <v>32</v>
      </c>
      <c r="C43" s="53">
        <v>6657938.8</v>
      </c>
      <c r="D43" s="53">
        <v>10217603.05</v>
      </c>
      <c r="E43" s="54">
        <v>9629113.77</v>
      </c>
      <c r="F43" s="50">
        <f t="shared" si="0"/>
        <v>1.446260480796249</v>
      </c>
      <c r="G43" s="51">
        <f t="shared" si="1"/>
        <v>0.9424043704653411</v>
      </c>
      <c r="H43" s="29"/>
    </row>
    <row r="44" spans="1:8" ht="15">
      <c r="A44" s="18">
        <v>1001</v>
      </c>
      <c r="B44" s="19" t="s">
        <v>33</v>
      </c>
      <c r="C44" s="40">
        <v>1932</v>
      </c>
      <c r="D44" s="40">
        <v>2232480.02</v>
      </c>
      <c r="E44" s="41">
        <v>2232480.02</v>
      </c>
      <c r="F44" s="39">
        <f t="shared" si="0"/>
        <v>1155.5279606625259</v>
      </c>
      <c r="G44" s="42">
        <f t="shared" si="1"/>
        <v>1</v>
      </c>
      <c r="H44" s="10"/>
    </row>
    <row r="45" spans="1:8" ht="30">
      <c r="A45" s="18">
        <v>1003</v>
      </c>
      <c r="B45" s="19" t="s">
        <v>34</v>
      </c>
      <c r="C45" s="40">
        <v>469103.6</v>
      </c>
      <c r="D45" s="40">
        <v>499782.5</v>
      </c>
      <c r="E45" s="41">
        <v>354213.9</v>
      </c>
      <c r="F45" s="39">
        <f t="shared" si="0"/>
        <v>0.7550867228475757</v>
      </c>
      <c r="G45" s="42">
        <f t="shared" si="1"/>
        <v>0.7087361002035886</v>
      </c>
      <c r="H45" s="10" t="s">
        <v>86</v>
      </c>
    </row>
    <row r="46" spans="1:8" ht="30">
      <c r="A46" s="18">
        <v>1004</v>
      </c>
      <c r="B46" s="19" t="s">
        <v>35</v>
      </c>
      <c r="C46" s="40">
        <v>4056835.2</v>
      </c>
      <c r="D46" s="40">
        <v>7485340.53</v>
      </c>
      <c r="E46" s="41">
        <v>7042419.85</v>
      </c>
      <c r="F46" s="39">
        <f t="shared" si="0"/>
        <v>1.7359393474992524</v>
      </c>
      <c r="G46" s="42">
        <f t="shared" si="1"/>
        <v>0.9408282524723026</v>
      </c>
      <c r="H46" s="10" t="s">
        <v>86</v>
      </c>
    </row>
    <row r="47" spans="1:8" ht="45.75" customHeight="1">
      <c r="A47" s="18" t="s">
        <v>48</v>
      </c>
      <c r="B47" s="22" t="s">
        <v>84</v>
      </c>
      <c r="C47" s="40">
        <v>200000</v>
      </c>
      <c r="D47" s="40">
        <v>0</v>
      </c>
      <c r="E47" s="41">
        <v>0</v>
      </c>
      <c r="F47" s="39">
        <f t="shared" si="0"/>
        <v>0</v>
      </c>
      <c r="G47" s="42">
        <v>0</v>
      </c>
      <c r="H47" s="31"/>
    </row>
    <row r="48" spans="1:8" ht="15">
      <c r="A48" s="17">
        <v>1100</v>
      </c>
      <c r="B48" s="52" t="s">
        <v>36</v>
      </c>
      <c r="C48" s="55">
        <v>4317700</v>
      </c>
      <c r="D48" s="53">
        <v>8815410.33</v>
      </c>
      <c r="E48" s="54">
        <v>8815410.33</v>
      </c>
      <c r="F48" s="50">
        <f t="shared" si="0"/>
        <v>2.0416912546031454</v>
      </c>
      <c r="G48" s="51">
        <f t="shared" si="1"/>
        <v>1</v>
      </c>
      <c r="H48" s="29"/>
    </row>
    <row r="49" spans="1:8" ht="15">
      <c r="A49" s="18">
        <v>1101</v>
      </c>
      <c r="B49" s="19" t="s">
        <v>37</v>
      </c>
      <c r="C49" s="43">
        <v>4317700</v>
      </c>
      <c r="D49" s="40">
        <v>8807854.53</v>
      </c>
      <c r="E49" s="41">
        <v>8807854.53</v>
      </c>
      <c r="F49" s="39">
        <f t="shared" si="0"/>
        <v>2.0399412951339833</v>
      </c>
      <c r="G49" s="42">
        <f t="shared" si="1"/>
        <v>1</v>
      </c>
      <c r="H49" s="29"/>
    </row>
    <row r="50" spans="1:8" ht="15">
      <c r="A50" s="18">
        <v>1102</v>
      </c>
      <c r="B50" s="19" t="s">
        <v>38</v>
      </c>
      <c r="C50" s="43">
        <v>0</v>
      </c>
      <c r="D50" s="40">
        <v>7555.8</v>
      </c>
      <c r="E50" s="41">
        <v>7555.8</v>
      </c>
      <c r="F50" s="39">
        <v>0</v>
      </c>
      <c r="G50" s="42">
        <f t="shared" si="1"/>
        <v>1</v>
      </c>
      <c r="H50" s="29"/>
    </row>
    <row r="51" spans="1:8" ht="29.25">
      <c r="A51" s="17">
        <v>1300</v>
      </c>
      <c r="B51" s="52" t="s">
        <v>39</v>
      </c>
      <c r="C51" s="55">
        <v>2766000</v>
      </c>
      <c r="D51" s="53">
        <v>802822.82</v>
      </c>
      <c r="E51" s="54">
        <v>754950.94</v>
      </c>
      <c r="F51" s="50">
        <f t="shared" si="0"/>
        <v>0.27293960231381054</v>
      </c>
      <c r="G51" s="51">
        <f t="shared" si="1"/>
        <v>0.940370553990979</v>
      </c>
      <c r="H51" s="29"/>
    </row>
    <row r="52" spans="1:8" ht="45">
      <c r="A52" s="23">
        <v>1301</v>
      </c>
      <c r="B52" s="24" t="s">
        <v>40</v>
      </c>
      <c r="C52" s="44">
        <v>2766000</v>
      </c>
      <c r="D52" s="45">
        <v>802822.82</v>
      </c>
      <c r="E52" s="46">
        <v>754950.94</v>
      </c>
      <c r="F52" s="47">
        <f t="shared" si="0"/>
        <v>0.27293960231381054</v>
      </c>
      <c r="G52" s="48">
        <f t="shared" si="1"/>
        <v>0.940370553990979</v>
      </c>
      <c r="H52" s="32" t="s">
        <v>87</v>
      </c>
    </row>
    <row r="53" spans="1:8" ht="17.25" customHeight="1" thickBot="1">
      <c r="A53" s="36"/>
      <c r="B53" s="11" t="s">
        <v>88</v>
      </c>
      <c r="C53" s="49">
        <f>SUM(C10,C18,C20,C24,C28,C33,C35,C41,C43,C48,C51)</f>
        <v>741679910</v>
      </c>
      <c r="D53" s="49">
        <f>SUM(D10,D18,D20,D24,D28,D33,D35,D41,D43,D48,D51)</f>
        <v>1082522611.21</v>
      </c>
      <c r="E53" s="49">
        <f>SUM(E10,E18,E20,E24,E28,E33,E35,E41,E43,E48,E51)</f>
        <v>1042998367.7100002</v>
      </c>
      <c r="F53" s="50">
        <f t="shared" si="0"/>
        <v>1.4062648234735118</v>
      </c>
      <c r="G53" s="51">
        <f t="shared" si="1"/>
        <v>0.9634887594118507</v>
      </c>
      <c r="H53" s="9"/>
    </row>
    <row r="54" spans="1:6" ht="12.75" customHeight="1">
      <c r="A54" s="37"/>
      <c r="B54" s="2"/>
      <c r="C54" s="5"/>
      <c r="D54" s="5"/>
      <c r="E54" s="5"/>
      <c r="F54" s="3"/>
    </row>
    <row r="55" spans="1:6" ht="12.75" customHeight="1">
      <c r="A55" s="38"/>
      <c r="B55" s="4"/>
      <c r="C55" s="6"/>
      <c r="D55" s="6"/>
      <c r="E55" s="6"/>
      <c r="F55" s="3"/>
    </row>
  </sheetData>
  <sheetProtection/>
  <mergeCells count="9">
    <mergeCell ref="A2:G2"/>
    <mergeCell ref="A3:G3"/>
    <mergeCell ref="F7:G7"/>
    <mergeCell ref="H7:H9"/>
    <mergeCell ref="E7:E9"/>
    <mergeCell ref="A7:A9"/>
    <mergeCell ref="B7:B9"/>
    <mergeCell ref="C7:C9"/>
    <mergeCell ref="D7:D9"/>
  </mergeCells>
  <printOptions/>
  <pageMargins left="0.7875" right="0.5902778" top="0.5902778" bottom="0.39375" header="0" footer="0"/>
  <pageSetup fitToHeight="0" fitToWidth="2" horizontalDpi="600" verticalDpi="600" orientation="landscape" paperSize="9" r:id="rId1"/>
  <headerFooter>
    <oddFooter>&amp;R&amp;D&amp; СТР. &amp;P</odd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</dc:creator>
  <cp:keywords/>
  <dc:description/>
  <cp:lastModifiedBy>Лариса</cp:lastModifiedBy>
  <cp:lastPrinted>2024-01-16T06:08:02Z</cp:lastPrinted>
  <dcterms:created xsi:type="dcterms:W3CDTF">2024-01-16T04:35:16Z</dcterms:created>
  <dcterms:modified xsi:type="dcterms:W3CDTF">2024-01-23T14:47:26Z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_Орг=130130_Ф=0503317M_Период=декабрь 2023 года_2.xlsx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kr13018_2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