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4" i="1" l="1"/>
  <c r="R13" i="1"/>
  <c r="R12" i="1"/>
  <c r="R11" i="1"/>
  <c r="R10" i="1"/>
  <c r="R9" i="1"/>
  <c r="Q9" i="1" l="1"/>
  <c r="P9" i="1"/>
  <c r="O9" i="1"/>
  <c r="N9" i="1"/>
  <c r="Q14" i="1"/>
  <c r="Q13" i="1"/>
  <c r="Q12" i="1"/>
  <c r="Q11" i="1"/>
  <c r="Q10" i="1"/>
  <c r="P14" i="1"/>
  <c r="P13" i="1"/>
  <c r="P12" i="1"/>
  <c r="P11" i="1"/>
  <c r="P10" i="1"/>
  <c r="O14" i="1"/>
  <c r="O13" i="1"/>
  <c r="O12" i="1"/>
  <c r="O11" i="1"/>
  <c r="O10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<sst xmlns="http://schemas.openxmlformats.org/spreadsheetml/2006/main" count="35" uniqueCount="20">
  <si>
    <t>Поступление</t>
  </si>
  <si>
    <t>ИТОГО</t>
  </si>
  <si>
    <t>в том числе:</t>
  </si>
  <si>
    <t>налог на имущество физических лиц</t>
  </si>
  <si>
    <t>транспортный налог с физических лиц</t>
  </si>
  <si>
    <t>земельный налог с физических лиц</t>
  </si>
  <si>
    <t>по состоянию на 08.12.2017</t>
  </si>
  <si>
    <t>Всего по ИФНС</t>
  </si>
  <si>
    <t>Можга</t>
  </si>
  <si>
    <t>Можгинский район</t>
  </si>
  <si>
    <t>Алнашский район</t>
  </si>
  <si>
    <t>Кизнерский район</t>
  </si>
  <si>
    <t>Граховский район</t>
  </si>
  <si>
    <t>по состоянию на 08.12.2016</t>
  </si>
  <si>
    <t>Динамика к 2016 году</t>
  </si>
  <si>
    <t>Начислено налогов к уплате по данным АО "ГНИВЦ" по сроку 01.12.2017, всего</t>
  </si>
  <si>
    <t>начислено</t>
  </si>
  <si>
    <t>Район</t>
  </si>
  <si>
    <t xml:space="preserve"> % поступлений от начисленной суммы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</si>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</sst>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2" borderId="17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/>
    </xf>
    <xf numFmtId="0" fontId="0" fillId="0" borderId="0" xfId="0"/>
    <xf numFmtId="3" fontId="3" fillId="3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3" fontId="1" fillId="4" borderId="2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/>
    </xf>
    <xf numFmtId="0" fontId="1" fillId="4" borderId="24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6" xfId="0" applyBorder="1" applyAlignment="1">
      <alignment horizontal="center"/>
    </xf>
    <xf numFmtId="0" fontId="0" fillId="3" borderId="1" xfId="0" applyFill="1" applyBorder="1" applyAlignment="1"/>
    <xf numFmtId="3" fontId="4" fillId="3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5" fillId="2" borderId="1" xfId="0" applyFont="1" applyFill="1" applyBorder="1"/>
    <xf numFmtId="2" fontId="2" fillId="3" borderId="1" xfId="0" applyNumberFormat="1" applyFont="1" applyFill="1" applyBorder="1"/>
    <xf numFmtId="2" fontId="2" fillId="5" borderId="1" xfId="0" applyNumberFormat="1" applyFont="1" applyFill="1" applyBorder="1"/>
    <xf numFmtId="0" fontId="5" fillId="2" borderId="35" xfId="0" applyFont="1" applyFill="1" applyBorder="1" applyAlignment="1">
      <alignment wrapText="1"/>
    </xf>
    <xf numFmtId="0" fontId="5" fillId="2" borderId="3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3" fontId="1" fillId="4" borderId="23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14" fontId="1" fillId="2" borderId="32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14" fontId="1" fillId="4" borderId="12" xfId="0" applyNumberFormat="1" applyFont="1" applyFill="1" applyBorder="1" applyAlignment="1">
      <alignment horizontal="center" vertical="center" wrapText="1"/>
    </xf>
    <xf numFmtId="14" fontId="1" fillId="4" borderId="13" xfId="0" applyNumberFormat="1" applyFont="1" applyFill="1" applyBorder="1" applyAlignment="1">
      <alignment horizontal="center" vertical="center" wrapText="1"/>
    </xf>
    <xf numFmtId="14" fontId="1" fillId="4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topLeftCell="D1" workbookViewId="0">
      <selection activeCell="Q2" sqref="Q2"/>
    </sheetView>
  </sheetViews>
  <sheetFormatPr defaultRowHeight="15" x14ac:dyDescent="0.25"/>
  <cols>
    <col min="1" max="1" width="21.5703125" style="1" customWidth="1"/>
    <col min="2" max="2" width="17.140625" customWidth="1"/>
    <col min="3" max="3" width="18.140625" customWidth="1"/>
    <col min="4" max="4" width="17.140625" customWidth="1"/>
    <col min="5" max="5" width="16.42578125" customWidth="1"/>
    <col min="6" max="6" width="15" customWidth="1"/>
    <col min="7" max="7" width="14.5703125" style="9" customWidth="1"/>
    <col min="8" max="8" width="14.140625" style="9" customWidth="1"/>
    <col min="9" max="9" width="14.28515625" style="9" customWidth="1"/>
    <col min="10" max="10" width="11.42578125" customWidth="1"/>
    <col min="11" max="11" width="15.85546875" customWidth="1"/>
    <col min="12" max="12" width="15.5703125" customWidth="1"/>
    <col min="13" max="13" width="12.85546875" customWidth="1"/>
    <col min="14" max="14" width="13.85546875" customWidth="1"/>
    <col min="15" max="15" width="13.28515625" customWidth="1"/>
    <col min="16" max="16" width="12.85546875" customWidth="1"/>
    <col min="17" max="17" width="16.7109375" customWidth="1"/>
    <col min="18" max="18" width="18.7109375" customWidth="1"/>
  </cols>
  <sheetData>
    <row r="1" spans="1:18" s="9" customFormat="1" x14ac:dyDescent="0.25">
      <c r="Q1" s="9" t="s">
        <v>19</v>
      </c>
    </row>
    <row r="2" spans="1:18" s="9" customFormat="1" x14ac:dyDescent="0.25"/>
    <row r="3" spans="1:18" s="9" customFormat="1" ht="15.75" thickBot="1" x14ac:dyDescent="0.3"/>
    <row r="4" spans="1:18" ht="15.75" customHeight="1" x14ac:dyDescent="0.25">
      <c r="A4" s="23"/>
      <c r="B4" s="78" t="s">
        <v>0</v>
      </c>
      <c r="C4" s="79"/>
      <c r="D4" s="79"/>
      <c r="E4" s="80"/>
      <c r="F4" s="70" t="s">
        <v>15</v>
      </c>
      <c r="G4" s="51" t="s">
        <v>16</v>
      </c>
      <c r="H4" s="52"/>
      <c r="I4" s="53"/>
      <c r="J4" s="60" t="s">
        <v>0</v>
      </c>
      <c r="K4" s="61"/>
      <c r="L4" s="61"/>
      <c r="M4" s="73"/>
      <c r="N4" s="60" t="s">
        <v>14</v>
      </c>
      <c r="O4" s="61"/>
      <c r="P4" s="61"/>
      <c r="Q4" s="61"/>
      <c r="R4" s="43" t="s">
        <v>18</v>
      </c>
    </row>
    <row r="5" spans="1:18" ht="16.5" customHeight="1" thickBot="1" x14ac:dyDescent="0.3">
      <c r="A5" s="23"/>
      <c r="B5" s="81" t="s">
        <v>13</v>
      </c>
      <c r="C5" s="82"/>
      <c r="D5" s="82"/>
      <c r="E5" s="83"/>
      <c r="F5" s="71"/>
      <c r="G5" s="54"/>
      <c r="H5" s="55"/>
      <c r="I5" s="56"/>
      <c r="J5" s="62" t="s">
        <v>6</v>
      </c>
      <c r="K5" s="63"/>
      <c r="L5" s="63"/>
      <c r="M5" s="74"/>
      <c r="N5" s="62"/>
      <c r="O5" s="63"/>
      <c r="P5" s="63"/>
      <c r="Q5" s="64"/>
      <c r="R5" s="44"/>
    </row>
    <row r="6" spans="1:18" ht="36.75" customHeight="1" thickBot="1" x14ac:dyDescent="0.3">
      <c r="A6" s="23"/>
      <c r="B6" s="46" t="s">
        <v>1</v>
      </c>
      <c r="C6" s="48" t="s">
        <v>2</v>
      </c>
      <c r="D6" s="49"/>
      <c r="E6" s="50"/>
      <c r="F6" s="71"/>
      <c r="G6" s="57" t="s">
        <v>2</v>
      </c>
      <c r="H6" s="58"/>
      <c r="I6" s="59"/>
      <c r="J6" s="75" t="s">
        <v>1</v>
      </c>
      <c r="K6" s="67" t="s">
        <v>2</v>
      </c>
      <c r="L6" s="68"/>
      <c r="M6" s="77"/>
      <c r="N6" s="65" t="s">
        <v>1</v>
      </c>
      <c r="O6" s="67" t="s">
        <v>2</v>
      </c>
      <c r="P6" s="68"/>
      <c r="Q6" s="69"/>
      <c r="R6" s="44"/>
    </row>
    <row r="7" spans="1:18" ht="90" customHeight="1" thickBot="1" x14ac:dyDescent="0.3">
      <c r="A7" s="34" t="s">
        <v>17</v>
      </c>
      <c r="B7" s="47"/>
      <c r="C7" s="16" t="s">
        <v>3</v>
      </c>
      <c r="D7" s="17" t="s">
        <v>4</v>
      </c>
      <c r="E7" s="18" t="s">
        <v>5</v>
      </c>
      <c r="F7" s="72"/>
      <c r="G7" s="29" t="s">
        <v>3</v>
      </c>
      <c r="H7" s="30" t="s">
        <v>4</v>
      </c>
      <c r="I7" s="31" t="s">
        <v>5</v>
      </c>
      <c r="J7" s="76"/>
      <c r="K7" s="5" t="s">
        <v>3</v>
      </c>
      <c r="L7" s="6" t="s">
        <v>4</v>
      </c>
      <c r="M7" s="7" t="s">
        <v>5</v>
      </c>
      <c r="N7" s="66"/>
      <c r="O7" s="5" t="s">
        <v>3</v>
      </c>
      <c r="P7" s="6" t="s">
        <v>4</v>
      </c>
      <c r="Q7" s="37" t="s">
        <v>5</v>
      </c>
      <c r="R7" s="45"/>
    </row>
    <row r="8" spans="1:18" ht="16.5" thickBot="1" x14ac:dyDescent="0.3">
      <c r="A8" s="23"/>
      <c r="B8" s="19">
        <v>5</v>
      </c>
      <c r="C8" s="20">
        <v>6</v>
      </c>
      <c r="D8" s="21">
        <v>7</v>
      </c>
      <c r="E8" s="22">
        <v>8</v>
      </c>
      <c r="F8" s="28">
        <v>9</v>
      </c>
      <c r="G8" s="32">
        <v>10</v>
      </c>
      <c r="H8" s="32">
        <v>11</v>
      </c>
      <c r="I8" s="27">
        <v>12</v>
      </c>
      <c r="J8" s="2">
        <v>13</v>
      </c>
      <c r="K8" s="3">
        <v>14</v>
      </c>
      <c r="L8" s="4">
        <v>15</v>
      </c>
      <c r="M8" s="8">
        <v>16</v>
      </c>
      <c r="N8" s="33">
        <v>17</v>
      </c>
      <c r="O8" s="3">
        <v>18</v>
      </c>
      <c r="P8" s="4">
        <v>19</v>
      </c>
      <c r="Q8" s="8">
        <v>20</v>
      </c>
      <c r="R8" s="40">
        <v>21</v>
      </c>
    </row>
    <row r="9" spans="1:18" s="11" customFormat="1" ht="24.95" customHeight="1" x14ac:dyDescent="0.25">
      <c r="A9" s="35" t="s">
        <v>7</v>
      </c>
      <c r="B9" s="14">
        <v>73885</v>
      </c>
      <c r="C9" s="14">
        <v>9182</v>
      </c>
      <c r="D9" s="14">
        <v>47282</v>
      </c>
      <c r="E9" s="14">
        <v>17425</v>
      </c>
      <c r="F9" s="10">
        <v>99350</v>
      </c>
      <c r="G9" s="25">
        <v>14731</v>
      </c>
      <c r="H9" s="25">
        <v>59298</v>
      </c>
      <c r="I9" s="26">
        <v>25321</v>
      </c>
      <c r="J9" s="14">
        <v>88250</v>
      </c>
      <c r="K9" s="14">
        <v>13706</v>
      </c>
      <c r="L9" s="14">
        <v>52385</v>
      </c>
      <c r="M9" s="14">
        <v>22009</v>
      </c>
      <c r="N9" s="15">
        <f t="shared" ref="N9:Q14" si="0">J9/B9*100-100</f>
        <v>19.442376666441092</v>
      </c>
      <c r="O9" s="15">
        <f t="shared" si="0"/>
        <v>49.270311478980631</v>
      </c>
      <c r="P9" s="15">
        <f t="shared" si="0"/>
        <v>10.792690664523505</v>
      </c>
      <c r="Q9" s="38">
        <f t="shared" si="0"/>
        <v>26.307030129124826</v>
      </c>
      <c r="R9" s="41">
        <f>J9/F9*100</f>
        <v>88.827377956718664</v>
      </c>
    </row>
    <row r="10" spans="1:18" ht="24.95" customHeight="1" x14ac:dyDescent="0.25">
      <c r="A10" s="36" t="s">
        <v>8</v>
      </c>
      <c r="B10" s="12">
        <v>33377</v>
      </c>
      <c r="C10" s="12">
        <v>6382</v>
      </c>
      <c r="D10" s="12">
        <v>20622</v>
      </c>
      <c r="E10" s="12">
        <v>6377</v>
      </c>
      <c r="F10" s="24">
        <v>42871</v>
      </c>
      <c r="G10" s="23">
        <v>9834</v>
      </c>
      <c r="H10" s="23">
        <v>24786</v>
      </c>
      <c r="I10" s="23">
        <v>8251</v>
      </c>
      <c r="J10" s="12">
        <v>39113</v>
      </c>
      <c r="K10" s="12">
        <v>9488</v>
      </c>
      <c r="L10" s="12">
        <v>22953</v>
      </c>
      <c r="M10" s="12">
        <v>6522</v>
      </c>
      <c r="N10" s="13">
        <f t="shared" si="0"/>
        <v>17.185487012014249</v>
      </c>
      <c r="O10" s="13">
        <f t="shared" si="0"/>
        <v>48.668129113130675</v>
      </c>
      <c r="P10" s="13">
        <f t="shared" si="0"/>
        <v>11.303462321792267</v>
      </c>
      <c r="Q10" s="39">
        <f t="shared" si="0"/>
        <v>2.2737964560137982</v>
      </c>
      <c r="R10" s="42">
        <f t="shared" ref="R10:R14" si="1">J10/F10*100</f>
        <v>91.234167619136471</v>
      </c>
    </row>
    <row r="11" spans="1:18" ht="24.95" customHeight="1" x14ac:dyDescent="0.25">
      <c r="A11" s="36" t="s">
        <v>9</v>
      </c>
      <c r="B11" s="12">
        <v>13463</v>
      </c>
      <c r="C11" s="12">
        <v>888</v>
      </c>
      <c r="D11" s="12">
        <v>8548</v>
      </c>
      <c r="E11" s="12">
        <v>4027</v>
      </c>
      <c r="F11" s="24">
        <v>18592</v>
      </c>
      <c r="G11" s="23">
        <v>1811</v>
      </c>
      <c r="H11" s="23">
        <v>10518</v>
      </c>
      <c r="I11" s="23">
        <v>6263</v>
      </c>
      <c r="J11" s="12">
        <v>16016</v>
      </c>
      <c r="K11" s="12">
        <v>1430</v>
      </c>
      <c r="L11" s="12">
        <v>9099</v>
      </c>
      <c r="M11" s="12">
        <v>5487</v>
      </c>
      <c r="N11" s="13">
        <f t="shared" si="0"/>
        <v>18.96308400802198</v>
      </c>
      <c r="O11" s="13">
        <f t="shared" si="0"/>
        <v>61.036036036036052</v>
      </c>
      <c r="P11" s="13">
        <f t="shared" si="0"/>
        <v>6.4459522695367184</v>
      </c>
      <c r="Q11" s="39">
        <f t="shared" si="0"/>
        <v>36.255276881052907</v>
      </c>
      <c r="R11" s="42">
        <f t="shared" si="1"/>
        <v>86.144578313253021</v>
      </c>
    </row>
    <row r="12" spans="1:18" ht="24.95" customHeight="1" x14ac:dyDescent="0.25">
      <c r="A12" s="36" t="s">
        <v>10</v>
      </c>
      <c r="B12" s="12">
        <v>11099</v>
      </c>
      <c r="C12" s="12">
        <v>807</v>
      </c>
      <c r="D12" s="12">
        <v>6867</v>
      </c>
      <c r="E12" s="12">
        <v>3425</v>
      </c>
      <c r="F12" s="24">
        <v>15786</v>
      </c>
      <c r="G12" s="23">
        <v>1239</v>
      </c>
      <c r="H12" s="23">
        <v>8840</v>
      </c>
      <c r="I12" s="23">
        <v>5707</v>
      </c>
      <c r="J12" s="12">
        <v>14194</v>
      </c>
      <c r="K12" s="12">
        <v>1098</v>
      </c>
      <c r="L12" s="12">
        <v>7584</v>
      </c>
      <c r="M12" s="12">
        <v>5512</v>
      </c>
      <c r="N12" s="13">
        <f t="shared" si="0"/>
        <v>27.885395080637892</v>
      </c>
      <c r="O12" s="13">
        <f t="shared" si="0"/>
        <v>36.059479553903344</v>
      </c>
      <c r="P12" s="13">
        <f t="shared" si="0"/>
        <v>10.441240716470077</v>
      </c>
      <c r="Q12" s="39">
        <f t="shared" si="0"/>
        <v>60.934306569343079</v>
      </c>
      <c r="R12" s="42">
        <f t="shared" si="1"/>
        <v>89.91511465855821</v>
      </c>
    </row>
    <row r="13" spans="1:18" ht="24.95" customHeight="1" x14ac:dyDescent="0.25">
      <c r="A13" s="36" t="s">
        <v>11</v>
      </c>
      <c r="B13" s="12">
        <v>10506</v>
      </c>
      <c r="C13" s="12">
        <v>688</v>
      </c>
      <c r="D13" s="12">
        <v>7896</v>
      </c>
      <c r="E13" s="12">
        <v>1922</v>
      </c>
      <c r="F13" s="12">
        <v>14230</v>
      </c>
      <c r="G13" s="23">
        <v>1263</v>
      </c>
      <c r="H13" s="23">
        <v>10150</v>
      </c>
      <c r="I13" s="23">
        <v>2817</v>
      </c>
      <c r="J13" s="12">
        <v>12656</v>
      </c>
      <c r="K13" s="12">
        <v>1193</v>
      </c>
      <c r="L13" s="12">
        <v>8993</v>
      </c>
      <c r="M13" s="12">
        <v>2470</v>
      </c>
      <c r="N13" s="13">
        <f t="shared" si="0"/>
        <v>20.464496478202946</v>
      </c>
      <c r="O13" s="13">
        <f t="shared" si="0"/>
        <v>73.401162790697697</v>
      </c>
      <c r="P13" s="13">
        <f t="shared" si="0"/>
        <v>13.89311043566363</v>
      </c>
      <c r="Q13" s="39">
        <f t="shared" si="0"/>
        <v>28.511966701352776</v>
      </c>
      <c r="R13" s="42">
        <f t="shared" si="1"/>
        <v>88.93886156008432</v>
      </c>
    </row>
    <row r="14" spans="1:18" ht="24.95" customHeight="1" x14ac:dyDescent="0.25">
      <c r="A14" s="36" t="s">
        <v>12</v>
      </c>
      <c r="B14" s="12">
        <v>5440</v>
      </c>
      <c r="C14" s="12">
        <v>417</v>
      </c>
      <c r="D14" s="12">
        <v>3349</v>
      </c>
      <c r="E14" s="12">
        <v>1674</v>
      </c>
      <c r="F14" s="12">
        <v>7871</v>
      </c>
      <c r="G14" s="23">
        <v>584</v>
      </c>
      <c r="H14" s="23">
        <v>5004</v>
      </c>
      <c r="I14" s="23">
        <v>2283</v>
      </c>
      <c r="J14" s="12">
        <v>6271</v>
      </c>
      <c r="K14" s="12">
        <v>497</v>
      </c>
      <c r="L14" s="12">
        <v>3756</v>
      </c>
      <c r="M14" s="12">
        <v>2018</v>
      </c>
      <c r="N14" s="13">
        <f t="shared" si="0"/>
        <v>15.275735294117652</v>
      </c>
      <c r="O14" s="13">
        <f t="shared" si="0"/>
        <v>19.184652278177452</v>
      </c>
      <c r="P14" s="13">
        <f t="shared" si="0"/>
        <v>12.152881457151381</v>
      </c>
      <c r="Q14" s="39">
        <f t="shared" si="0"/>
        <v>20.549581839904434</v>
      </c>
      <c r="R14" s="42">
        <f t="shared" si="1"/>
        <v>79.672214458137475</v>
      </c>
    </row>
    <row r="16" spans="1:18" x14ac:dyDescent="0.25">
      <c r="K16" s="9"/>
      <c r="L16" s="9"/>
      <c r="M16" s="9"/>
    </row>
    <row r="18" spans="11:13" x14ac:dyDescent="0.25">
      <c r="K18" s="9"/>
      <c r="L18" s="9"/>
      <c r="M18" s="9"/>
    </row>
  </sheetData>
  <mergeCells count="16">
    <mergeCell ref="R4:R7"/>
    <mergeCell ref="B6:B7"/>
    <mergeCell ref="C6:E6"/>
    <mergeCell ref="G4:I5"/>
    <mergeCell ref="G6:I6"/>
    <mergeCell ref="N4:Q4"/>
    <mergeCell ref="N5:Q5"/>
    <mergeCell ref="N6:N7"/>
    <mergeCell ref="O6:Q6"/>
    <mergeCell ref="F4:F7"/>
    <mergeCell ref="J4:M4"/>
    <mergeCell ref="J5:M5"/>
    <mergeCell ref="J6:J7"/>
    <mergeCell ref="K6:M6"/>
    <mergeCell ref="B4:E4"/>
    <mergeCell ref="B5:E5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Рыбакитова Оксана Владимировна</dc:creator>
  <cp:lastModifiedBy>Шмелева  Елена Юрьевна</cp:lastModifiedBy>
  <cp:lastPrinted>2017-12-08T13:57:01Z</cp:lastPrinted>
  <dcterms:created xsi:type="dcterms:W3CDTF">2017-12-08T04:36:46Z</dcterms:created>
  <dcterms:modified xsi:type="dcterms:W3CDTF">2017-12-08T13:58:26Z</dcterms:modified>
</cp:coreProperties>
</file>